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CC35D315-3BD0-4E5B-B974-067CDF4C5DAE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5" sheetId="5" r:id="rId1"/>
  </sheets>
  <definedNames>
    <definedName name="_xlnm.Print_Area" localSheetId="0">'2025'!$B$1:$N$16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5" l="1"/>
  <c r="C16" i="5"/>
  <c r="L15" i="5"/>
  <c r="L13" i="5"/>
  <c r="L12" i="5"/>
  <c r="L11" i="5"/>
  <c r="L9" i="5"/>
  <c r="L8" i="5"/>
  <c r="L10" i="5"/>
  <c r="L7" i="5"/>
  <c r="L6" i="5"/>
  <c r="L5" i="5"/>
</calcChain>
</file>

<file path=xl/sharedStrings.xml><?xml version="1.0" encoding="utf-8"?>
<sst xmlns="http://schemas.openxmlformats.org/spreadsheetml/2006/main" count="93" uniqueCount="37">
  <si>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</si>
  <si>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</si>
  <si>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</si>
  <si>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</si>
  <si>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</si>
  <si>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</si>
  <si>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</si>
  <si>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</si>
  <si>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</si>
  <si>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</si>
  <si>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</si>
  <si>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</si>
  <si>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</si>
  <si>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</si>
  <si>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</si>
  <si>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Nº do Convênio / Contrato de Repasse firmados em 2025</t>
  </si>
  <si>
    <t>Convênio 998564/2026</t>
  </si>
  <si>
    <t xml:space="preserve">42790017 Tereza Cristina </t>
  </si>
  <si>
    <t>Convênio 998636/2026</t>
  </si>
  <si>
    <t>38990002 Adriana Ventura</t>
  </si>
  <si>
    <t>Convênio 998567/2026</t>
  </si>
  <si>
    <t>Total em 2026</t>
  </si>
  <si>
    <t>Convênio 998563/2026</t>
  </si>
  <si>
    <t>Convênio 998568/2026</t>
  </si>
  <si>
    <t>Convênio 998569/2026</t>
  </si>
  <si>
    <t>Convênio 998565/2026</t>
  </si>
  <si>
    <t>Convênio 998972/2026</t>
  </si>
  <si>
    <t>Convênio 998678/2026</t>
  </si>
  <si>
    <t>36110002 Luiza Erundina</t>
  </si>
  <si>
    <t>Convênio 7AABLW/2026</t>
  </si>
  <si>
    <t>3680006 Erika
Hilton</t>
  </si>
  <si>
    <t>Pesquisa</t>
  </si>
  <si>
    <t>43860002 Guilherme Boulos</t>
  </si>
  <si>
    <t>Convênio 7AAEPT/2026</t>
  </si>
  <si>
    <t>Reforma</t>
  </si>
  <si>
    <t>Valores Liberados até 31/08/2026</t>
  </si>
  <si>
    <t>EMENDAS PARLAMENTARES – CONVÊNIOS E CONTRATOS DE REPASSE FIRMADOS COM A FUNDAÇÃO FACULDADE DE MEDICINA CNPJ 56.577.059/0001-00 A PARTIR DE 2020 - EMENDAS INDICADAS EM 2026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</si>
</sst>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208586&amp;Usr=guest&amp;Pwd=guest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220730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208552&amp;Usr=guest&amp;Pwd=gue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2212536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208553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208549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2235293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207337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2213118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20855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21212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7"/>
  <sheetViews>
    <sheetView showGridLines="0" tabSelected="1" zoomScaleNormal="100" zoomScalePageLayoutView="85" workbookViewId="0">
      <selection activeCell="C5" sqref="C5"/>
    </sheetView>
  </sheetViews>
  <sheetFormatPr defaultRowHeight="13.8" x14ac:dyDescent="0.25"/>
  <cols>
    <col min="1" max="1" width="3.90625" customWidth="1"/>
    <col min="2" max="3" width="10.453125" customWidth="1"/>
    <col min="4" max="4" width="7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3" t="s">
        <v>36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5"/>
    <row r="3" spans="2:14" ht="44.25" customHeight="1" x14ac:dyDescent="0.25">
      <c r="B3" s="12" t="s">
        <v>0</v>
      </c>
      <c r="C3" s="14" t="s">
        <v>1</v>
      </c>
      <c r="D3" s="14" t="s">
        <v>35</v>
      </c>
      <c r="E3" s="12" t="s">
        <v>15</v>
      </c>
      <c r="F3" s="15" t="s">
        <v>14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5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5">
      <c r="B5" s="5" t="s">
        <v>17</v>
      </c>
      <c r="C5" s="3">
        <v>899553</v>
      </c>
      <c r="D5" s="3">
        <v>0</v>
      </c>
      <c r="E5" s="2" t="s">
        <v>16</v>
      </c>
      <c r="F5" s="11" t="s">
        <v>14</v>
      </c>
      <c r="G5" s="2" t="s">
        <v>8</v>
      </c>
      <c r="H5" s="4">
        <v>46176</v>
      </c>
      <c r="I5" s="2" t="s">
        <v>9</v>
      </c>
      <c r="J5" s="4">
        <v>46776</v>
      </c>
      <c r="K5" s="2" t="s">
        <v>10</v>
      </c>
      <c r="L5" s="4">
        <f>J5+60</f>
        <v>46836</v>
      </c>
      <c r="M5" s="2" t="s">
        <v>10</v>
      </c>
    </row>
    <row r="6" spans="2:14" ht="22.5" customHeight="1" x14ac:dyDescent="0.25">
      <c r="B6" s="5" t="s">
        <v>19</v>
      </c>
      <c r="C6" s="3">
        <v>999000</v>
      </c>
      <c r="D6" s="3">
        <v>0</v>
      </c>
      <c r="E6" s="2" t="s">
        <v>18</v>
      </c>
      <c r="F6" s="11" t="s">
        <v>14</v>
      </c>
      <c r="G6" s="2" t="s">
        <v>8</v>
      </c>
      <c r="H6" s="4">
        <v>46176</v>
      </c>
      <c r="I6" s="2" t="s">
        <v>9</v>
      </c>
      <c r="J6" s="4">
        <v>46776</v>
      </c>
      <c r="K6" s="2" t="s">
        <v>10</v>
      </c>
      <c r="L6" s="4">
        <f t="shared" ref="L6" si="0">J6+60</f>
        <v>46836</v>
      </c>
      <c r="M6" s="2" t="s">
        <v>10</v>
      </c>
    </row>
    <row r="7" spans="2:14" ht="22.5" customHeight="1" x14ac:dyDescent="0.25">
      <c r="B7" s="5" t="s">
        <v>19</v>
      </c>
      <c r="C7" s="3">
        <v>995262</v>
      </c>
      <c r="D7" s="3">
        <v>0</v>
      </c>
      <c r="E7" s="2" t="s">
        <v>20</v>
      </c>
      <c r="F7" s="11" t="s">
        <v>14</v>
      </c>
      <c r="G7" s="2" t="s">
        <v>8</v>
      </c>
      <c r="H7" s="4">
        <v>46176</v>
      </c>
      <c r="I7" s="2" t="s">
        <v>9</v>
      </c>
      <c r="J7" s="4">
        <v>46776</v>
      </c>
      <c r="K7" s="2" t="s">
        <v>10</v>
      </c>
      <c r="L7" s="4">
        <f t="shared" ref="L7:L9" si="1">J7+60</f>
        <v>46836</v>
      </c>
      <c r="M7" s="2" t="s">
        <v>10</v>
      </c>
    </row>
    <row r="8" spans="2:14" ht="22.5" customHeight="1" x14ac:dyDescent="0.25">
      <c r="B8" s="5" t="s">
        <v>28</v>
      </c>
      <c r="C8" s="3">
        <v>500000</v>
      </c>
      <c r="D8" s="3">
        <v>0</v>
      </c>
      <c r="E8" s="2" t="s">
        <v>22</v>
      </c>
      <c r="F8" s="11" t="s">
        <v>14</v>
      </c>
      <c r="G8" s="2" t="s">
        <v>8</v>
      </c>
      <c r="H8" s="4">
        <v>46176</v>
      </c>
      <c r="I8" s="2" t="s">
        <v>9</v>
      </c>
      <c r="J8" s="4">
        <v>46776</v>
      </c>
      <c r="K8" s="2" t="s">
        <v>10</v>
      </c>
      <c r="L8" s="4">
        <f t="shared" si="1"/>
        <v>46836</v>
      </c>
      <c r="M8" s="2" t="s">
        <v>10</v>
      </c>
    </row>
    <row r="9" spans="2:14" ht="22.5" customHeight="1" x14ac:dyDescent="0.25">
      <c r="B9" s="5" t="s">
        <v>28</v>
      </c>
      <c r="C9" s="3">
        <v>698344</v>
      </c>
      <c r="D9" s="3">
        <v>0</v>
      </c>
      <c r="E9" s="2" t="s">
        <v>23</v>
      </c>
      <c r="F9" s="11" t="s">
        <v>14</v>
      </c>
      <c r="G9" s="2" t="s">
        <v>8</v>
      </c>
      <c r="H9" s="4">
        <v>46176</v>
      </c>
      <c r="I9" s="2" t="s">
        <v>9</v>
      </c>
      <c r="J9" s="4">
        <v>46776</v>
      </c>
      <c r="K9" s="2" t="s">
        <v>10</v>
      </c>
      <c r="L9" s="4">
        <f t="shared" si="1"/>
        <v>46836</v>
      </c>
      <c r="M9" s="2" t="s">
        <v>10</v>
      </c>
    </row>
    <row r="10" spans="2:14" ht="22.5" customHeight="1" x14ac:dyDescent="0.25">
      <c r="B10" s="5" t="s">
        <v>28</v>
      </c>
      <c r="C10" s="3">
        <v>994765</v>
      </c>
      <c r="D10" s="3">
        <v>0</v>
      </c>
      <c r="E10" s="2" t="s">
        <v>24</v>
      </c>
      <c r="F10" s="11" t="s">
        <v>14</v>
      </c>
      <c r="G10" s="2" t="s">
        <v>8</v>
      </c>
      <c r="H10" s="4">
        <v>46176</v>
      </c>
      <c r="I10" s="2" t="s">
        <v>9</v>
      </c>
      <c r="J10" s="4">
        <v>46776</v>
      </c>
      <c r="K10" s="2" t="s">
        <v>10</v>
      </c>
      <c r="L10" s="4">
        <f t="shared" ref="L10" si="2">J10+60</f>
        <v>46836</v>
      </c>
      <c r="M10" s="2" t="s">
        <v>10</v>
      </c>
    </row>
    <row r="11" spans="2:14" ht="22.5" customHeight="1" x14ac:dyDescent="0.25">
      <c r="B11" s="5" t="s">
        <v>19</v>
      </c>
      <c r="C11" s="3">
        <v>340000</v>
      </c>
      <c r="D11" s="3">
        <v>0</v>
      </c>
      <c r="E11" s="2" t="s">
        <v>25</v>
      </c>
      <c r="F11" s="11" t="s">
        <v>14</v>
      </c>
      <c r="G11" s="2" t="s">
        <v>8</v>
      </c>
      <c r="H11" s="4">
        <v>46176</v>
      </c>
      <c r="I11" s="2" t="s">
        <v>9</v>
      </c>
      <c r="J11" s="4">
        <v>46776</v>
      </c>
      <c r="K11" s="2" t="s">
        <v>10</v>
      </c>
      <c r="L11" s="4">
        <f t="shared" ref="L11" si="3">J11+60</f>
        <v>46836</v>
      </c>
      <c r="M11" s="2" t="s">
        <v>10</v>
      </c>
    </row>
    <row r="12" spans="2:14" ht="22.5" customHeight="1" x14ac:dyDescent="0.25">
      <c r="B12" s="5" t="s">
        <v>28</v>
      </c>
      <c r="C12" s="3">
        <v>999766</v>
      </c>
      <c r="D12" s="3">
        <v>0</v>
      </c>
      <c r="E12" s="2" t="s">
        <v>26</v>
      </c>
      <c r="F12" s="11" t="s">
        <v>14</v>
      </c>
      <c r="G12" s="2" t="s">
        <v>8</v>
      </c>
      <c r="H12" s="4">
        <v>46176</v>
      </c>
      <c r="I12" s="2" t="s">
        <v>9</v>
      </c>
      <c r="J12" s="4">
        <v>46776</v>
      </c>
      <c r="K12" s="2" t="s">
        <v>10</v>
      </c>
      <c r="L12" s="4">
        <f t="shared" ref="L12" si="4">J12+60</f>
        <v>46836</v>
      </c>
      <c r="M12" s="2" t="s">
        <v>10</v>
      </c>
    </row>
    <row r="13" spans="2:14" ht="22.5" customHeight="1" x14ac:dyDescent="0.25">
      <c r="B13" s="5" t="s">
        <v>28</v>
      </c>
      <c r="C13" s="3">
        <v>792380</v>
      </c>
      <c r="D13" s="3">
        <v>0</v>
      </c>
      <c r="E13" s="2" t="s">
        <v>27</v>
      </c>
      <c r="F13" s="11" t="s">
        <v>14</v>
      </c>
      <c r="G13" s="2" t="s">
        <v>8</v>
      </c>
      <c r="H13" s="4">
        <v>46176</v>
      </c>
      <c r="I13" s="2" t="s">
        <v>9</v>
      </c>
      <c r="J13" s="4">
        <v>46776</v>
      </c>
      <c r="K13" s="2" t="s">
        <v>10</v>
      </c>
      <c r="L13" s="4">
        <f t="shared" ref="L13:L14" si="5">J13+60</f>
        <v>46836</v>
      </c>
      <c r="M13" s="2" t="s">
        <v>10</v>
      </c>
    </row>
    <row r="14" spans="2:14" ht="22.5" customHeight="1" x14ac:dyDescent="0.25">
      <c r="B14" s="5" t="s">
        <v>30</v>
      </c>
      <c r="C14" s="3">
        <v>442911</v>
      </c>
      <c r="D14" s="3"/>
      <c r="E14" s="2" t="s">
        <v>29</v>
      </c>
      <c r="F14" s="11" t="s">
        <v>14</v>
      </c>
      <c r="G14" s="2" t="s">
        <v>8</v>
      </c>
      <c r="H14" s="4">
        <v>46571</v>
      </c>
      <c r="I14" s="2" t="s">
        <v>31</v>
      </c>
      <c r="J14" s="4">
        <v>47362</v>
      </c>
      <c r="K14" s="2" t="s">
        <v>10</v>
      </c>
      <c r="L14" s="4">
        <f t="shared" si="5"/>
        <v>47422</v>
      </c>
      <c r="M14" s="2" t="s">
        <v>10</v>
      </c>
    </row>
    <row r="15" spans="2:14" ht="22.5" customHeight="1" x14ac:dyDescent="0.25">
      <c r="B15" s="5" t="s">
        <v>32</v>
      </c>
      <c r="C15" s="3">
        <v>4788875</v>
      </c>
      <c r="D15" s="3"/>
      <c r="E15" s="2" t="s">
        <v>33</v>
      </c>
      <c r="F15" s="11" t="s">
        <v>14</v>
      </c>
      <c r="G15" s="2" t="s">
        <v>8</v>
      </c>
      <c r="H15" s="4">
        <v>46265</v>
      </c>
      <c r="I15" s="2" t="s">
        <v>34</v>
      </c>
      <c r="J15" s="4">
        <v>47783</v>
      </c>
      <c r="K15" s="2" t="s">
        <v>10</v>
      </c>
      <c r="L15" s="4">
        <f t="shared" ref="L15" si="6">J15+60</f>
        <v>47843</v>
      </c>
      <c r="M15" s="2" t="s">
        <v>10</v>
      </c>
    </row>
    <row r="16" spans="2:14" s="10" customFormat="1" ht="18" customHeight="1" x14ac:dyDescent="0.25">
      <c r="B16" s="8" t="s">
        <v>21</v>
      </c>
      <c r="C16" s="9">
        <f>SUM(C5:C15)</f>
        <v>12450856</v>
      </c>
    </row>
    <row r="17" spans="2:8" x14ac:dyDescent="0.25">
      <c r="B17" s="6" t="s">
        <v>13</v>
      </c>
      <c r="C17" s="6"/>
      <c r="D17" s="6"/>
      <c r="E17" s="6"/>
      <c r="F17" s="6"/>
      <c r="G17" s="6"/>
      <c r="H17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4915F6F4-F7FA-417C-855D-B254A04EAF34}"/>
    <hyperlink ref="F6" r:id="rId2" xr:uid="{47A77E57-C8C1-4130-AEE1-AAE409F329C6}"/>
    <hyperlink ref="F7" r:id="rId3" xr:uid="{97040644-6462-46E2-B570-939CF99079B5}"/>
    <hyperlink ref="F10" r:id="rId4" xr:uid="{A48F0A4C-EC15-44F9-93DA-9CC6A85C03E4}"/>
    <hyperlink ref="F8" r:id="rId5" xr:uid="{EE613442-E4AC-4D70-A98F-F3ADC609AA55}"/>
    <hyperlink ref="F9" r:id="rId6" xr:uid="{32DE7047-8C8D-4A6C-ADB0-FA5B764F2C21}"/>
    <hyperlink ref="F11" r:id="rId7" xr:uid="{19F9D575-8585-48DF-8FC1-4060431693A9}"/>
    <hyperlink ref="F12" r:id="rId8" xr:uid="{2D5C768E-8945-4A59-84E8-EC9BFD3AA02C}"/>
    <hyperlink ref="F13" r:id="rId9" xr:uid="{786BE574-033A-427D-9ACD-033B247D280C}"/>
    <hyperlink ref="F14" r:id="rId10" xr:uid="{E0FF065C-C3D8-455D-AC76-29C3FA6268F5}"/>
    <hyperlink ref="F15" r:id="rId11" xr:uid="{53F31123-6923-4F46-9130-26353AC84625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2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A95D6A-A017-48F0-9B80-F3D979A5F27B}"/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2026-09-14T14:15:43Z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